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bookViews>
    <workbookView xWindow="120" yWindow="75" windowWidth="18915" windowHeight="11820"/>
  </bookViews>
  <sheets>
    <sheet name="Hoja2" sheetId="2" r:id="rId1"/>
    <sheet name="Hoja3" sheetId="3" r:id="rId2"/>
  </sheets>
  <calcPr calcId="162912"/>
</workbook>
</file>

<file path=xl/calcChain.xml><?xml version="1.0" encoding="utf-8"?>
<calcChain xmlns="http://schemas.openxmlformats.org/spreadsheetml/2006/main">
  <c r="B58" i="2" l="1"/>
  <c r="F37" i="2"/>
  <c r="F31" i="2"/>
  <c r="F24" i="2"/>
  <c r="F9" i="2"/>
  <c r="D2" i="2"/>
  <c r="D4" i="2"/>
  <c r="D6" i="2"/>
</calcChain>
</file>

<file path=xl/sharedStrings.xml><?xml version="1.0" encoding="utf-8"?>
<sst xmlns="http://schemas.openxmlformats.org/spreadsheetml/2006/main" count="150" uniqueCount="99">
  <si>
    <t>ejercicio No 1</t>
  </si>
  <si>
    <t>Tb</t>
  </si>
  <si>
    <t>Gb</t>
  </si>
  <si>
    <t>Mb</t>
  </si>
  <si>
    <t>Kb</t>
  </si>
  <si>
    <t>Bytes</t>
  </si>
  <si>
    <t>Bits</t>
  </si>
  <si>
    <t> PARTE A</t>
  </si>
  <si>
    <t>PARTE B</t>
  </si>
  <si>
    <t>PARTE C</t>
  </si>
  <si>
    <t>PARTE D</t>
  </si>
  <si>
    <t>PARTE E espacio libre</t>
  </si>
  <si>
    <t>PARTE F - A Mb</t>
  </si>
  <si>
    <t>PARTE G - A Tb</t>
  </si>
  <si>
    <t xml:space="preserve">EJERCICIO No. 2 </t>
  </si>
  <si>
    <t xml:space="preserve">EJERCICIO No. 3 </t>
  </si>
  <si>
    <t>1638.4</t>
  </si>
  <si>
    <t xml:space="preserve">EJERCICIO No. 4 </t>
  </si>
  <si>
    <t>EJERCICIO No. 5</t>
  </si>
  <si>
    <t>EJERCICIO No. 6</t>
  </si>
  <si>
    <t>6977 DVD PARA GRABAR LA INFORMACION</t>
  </si>
  <si>
    <t>EJERCICIO No. 7</t>
  </si>
  <si>
    <t>EJERCICIO No. 8</t>
  </si>
  <si>
    <t>EJERCICIO No. 9</t>
  </si>
  <si>
    <t>EJERCICIO No. 10</t>
  </si>
  <si>
    <t xml:space="preserve">ANALISIS EJERCICO No. 1 </t>
  </si>
  <si>
    <t>1024Mb</t>
  </si>
  <si>
    <t>=</t>
  </si>
  <si>
    <t>1 Gb</t>
  </si>
  <si>
    <t>88276,80 Mb</t>
  </si>
  <si>
    <t>X Gb</t>
  </si>
  <si>
    <t>*</t>
  </si>
  <si>
    <t xml:space="preserve">ANALISIS EJERCICO No. </t>
  </si>
  <si>
    <t>1048576 Kb</t>
  </si>
  <si>
    <t>1048231 Kb</t>
  </si>
  <si>
    <t xml:space="preserve">1,073,741,824 </t>
  </si>
  <si>
    <t xml:space="preserve">3,045,760,996 </t>
  </si>
  <si>
    <t xml:space="preserve">86.21 Gb capacidad </t>
  </si>
  <si>
    <t>-</t>
  </si>
  <si>
    <t>10.07 Gb</t>
  </si>
  <si>
    <t>01 Gb</t>
  </si>
  <si>
    <t xml:space="preserve">72.30 Gb disponible en el disco duro </t>
  </si>
  <si>
    <t>1024 Mb</t>
  </si>
  <si>
    <t>72,30 Gb</t>
  </si>
  <si>
    <t>X Mb</t>
  </si>
  <si>
    <t>72,30 Gb* 1024Mb = 74,033Mb</t>
  </si>
  <si>
    <t>1024 Gb</t>
  </si>
  <si>
    <t>1 Tb</t>
  </si>
  <si>
    <t>X Tb</t>
  </si>
  <si>
    <t>72,30 Gb / 1024 Gb = 0,070604 Tb</t>
  </si>
  <si>
    <t>EJECICIO No. 2</t>
  </si>
  <si>
    <t xml:space="preserve">1 Gb </t>
  </si>
  <si>
    <t xml:space="preserve">    </t>
  </si>
  <si>
    <t xml:space="preserve">40 Gb </t>
  </si>
  <si>
    <t>X Kb</t>
  </si>
  <si>
    <t xml:space="preserve">4,3 Gb </t>
  </si>
  <si>
    <t>1 DVD</t>
  </si>
  <si>
    <t>40 * 1048576 /1</t>
  </si>
  <si>
    <t>30000 Gb</t>
  </si>
  <si>
    <t>X DVD?</t>
  </si>
  <si>
    <t>30,000*1/4,3</t>
  </si>
  <si>
    <t>6976,89 DVD Para almacenar la informacion</t>
  </si>
  <si>
    <t>EJERCICIO No. 3</t>
  </si>
  <si>
    <t xml:space="preserve">1 Tb </t>
  </si>
  <si>
    <t>1048576 Mb</t>
  </si>
  <si>
    <t>4 Gb</t>
  </si>
  <si>
    <t>x Mb?</t>
  </si>
  <si>
    <t>50012 Tb</t>
  </si>
  <si>
    <t>X Mb?</t>
  </si>
  <si>
    <t>4Gb*1024Mb/2,5Mb</t>
  </si>
  <si>
    <t>50012*1048576/1</t>
  </si>
  <si>
    <t>1638,4 Fotografias</t>
  </si>
  <si>
    <t>52.441383 MB</t>
  </si>
  <si>
    <t>x Kb?</t>
  </si>
  <si>
    <t>X Tb ?</t>
  </si>
  <si>
    <t>4Gb*1048576Kb/850Mb</t>
  </si>
  <si>
    <t>8*1/1024 = 0,00781 Tb</t>
  </si>
  <si>
    <t>4934,47 Fotografias</t>
  </si>
  <si>
    <t>X Mb ?</t>
  </si>
  <si>
    <t>EJERCICIO No. 4</t>
  </si>
  <si>
    <t>8*1024/1 = 8192 Mb</t>
  </si>
  <si>
    <t xml:space="preserve">1 Mb </t>
  </si>
  <si>
    <t>1024 Kb</t>
  </si>
  <si>
    <t>2000 Mb</t>
  </si>
  <si>
    <t xml:space="preserve">X Kb </t>
  </si>
  <si>
    <t xml:space="preserve">1 b </t>
  </si>
  <si>
    <t>8 bits</t>
  </si>
  <si>
    <t>20000*1024/1</t>
  </si>
  <si>
    <t>X bits</t>
  </si>
  <si>
    <t>2048000 Kb</t>
  </si>
  <si>
    <t>20000*8/1=160000 bits</t>
  </si>
  <si>
    <t xml:space="preserve">   </t>
  </si>
  <si>
    <t xml:space="preserve">1073741824 b </t>
  </si>
  <si>
    <t>220,000,000</t>
  </si>
  <si>
    <t xml:space="preserve">X Gb </t>
  </si>
  <si>
    <t>20000000*1/1048576</t>
  </si>
  <si>
    <t>220000000b*1Gb/1073741824b =</t>
  </si>
  <si>
    <t>19.074 Tb</t>
  </si>
  <si>
    <t>0,20489 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</si>
</sst>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#,##0.00;[Red]#,##0.00"/>
    <numFmt numFmtId="166" formatCode="#,##0;[Red]#,##0"/>
    <numFmt numFmtId="167" formatCode="_(* #,##0.0_);_(* \(#,##0.0\);_(* &quot;-&quot;??_);_(@_)"/>
    <numFmt numFmtId="168" formatCode="_(* #,##0.000_);_(* \(#,##0.000\);_(* &quot;-&quot;??_);_(@_)"/>
    <numFmt numFmtId="169" formatCode="_(* #,##0_);_(* \(#,##0\);_(* &quot;-&quot;??_);_(@_)"/>
    <numFmt numFmtId="170" formatCode="0;[Red]0"/>
    <numFmt numFmtId="171" formatCode="#,##0.000000;[Red]#,##0.000000"/>
    <numFmt numFmtId="172" formatCode="0.000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C0C0C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164" fontId="0" fillId="0" borderId="1" xfId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5" fontId="0" fillId="0" borderId="1" xfId="1" applyNumberFormat="1" applyFont="1" applyBorder="1" applyAlignment="1">
      <alignment horizontal="center" vertical="center"/>
    </xf>
    <xf numFmtId="172" fontId="0" fillId="0" borderId="1" xfId="0" applyNumberFormat="1" applyBorder="1" applyAlignment="1">
      <alignment horizontal="center"/>
    </xf>
    <xf numFmtId="169" fontId="0" fillId="0" borderId="1" xfId="1" applyNumberFormat="1" applyFont="1" applyBorder="1" applyAlignment="1">
      <alignment horizontal="center"/>
    </xf>
    <xf numFmtId="164" fontId="0" fillId="0" borderId="1" xfId="1" applyFont="1" applyBorder="1" applyAlignment="1">
      <alignment horizontal="right"/>
    </xf>
    <xf numFmtId="169" fontId="0" fillId="0" borderId="1" xfId="1" applyNumberFormat="1" applyFont="1" applyBorder="1" applyAlignment="1"/>
    <xf numFmtId="164" fontId="0" fillId="0" borderId="1" xfId="1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Border="1" applyAlignment="1">
      <alignment horizontal="left"/>
    </xf>
    <xf numFmtId="168" fontId="0" fillId="0" borderId="2" xfId="1" applyNumberFormat="1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6" borderId="0" xfId="0" applyFill="1"/>
    <xf numFmtId="0" fontId="0" fillId="6" borderId="1" xfId="0" applyFill="1" applyBorder="1" applyAlignment="1">
      <alignment horizontal="center"/>
    </xf>
    <xf numFmtId="171" fontId="0" fillId="6" borderId="1" xfId="0" applyNumberFormat="1" applyFill="1" applyBorder="1" applyAlignment="1">
      <alignment horizontal="center"/>
    </xf>
    <xf numFmtId="165" fontId="0" fillId="6" borderId="1" xfId="0" applyNumberFormat="1" applyFill="1" applyBorder="1" applyAlignment="1">
      <alignment horizontal="center" vertical="center"/>
    </xf>
    <xf numFmtId="166" fontId="0" fillId="6" borderId="1" xfId="0" applyNumberFormat="1" applyFill="1" applyBorder="1" applyAlignment="1">
      <alignment horizontal="center"/>
    </xf>
    <xf numFmtId="165" fontId="0" fillId="6" borderId="1" xfId="0" applyNumberFormat="1" applyFill="1" applyBorder="1" applyAlignment="1">
      <alignment horizontal="center"/>
    </xf>
    <xf numFmtId="165" fontId="0" fillId="6" borderId="0" xfId="0" applyNumberForma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6" fontId="0" fillId="0" borderId="1" xfId="1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70" fontId="0" fillId="0" borderId="1" xfId="0" applyNumberFormat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00FF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tabSelected="1" workbookViewId="0"/>
  </sheetViews>
  <sheetFormatPr defaultColWidth="11.42578125" defaultRowHeight="15"/>
  <cols>
    <col min="2" max="2" width="17.140625" customWidth="1"/>
    <col min="3" max="3" width="16.140625" customWidth="1"/>
    <col min="7" max="7" width="14.42578125" customWidth="1"/>
    <col min="10" max="10" width="19.42578125" customWidth="1"/>
  </cols>
  <sheetData>
    <row r="1" spans="2:9">
      <c r="B1" s="29" t="s">
        <v>0</v>
      </c>
      <c r="C1" s="25" t="s">
        <v>1</v>
      </c>
      <c r="D1" s="25" t="s">
        <v>2</v>
      </c>
      <c r="E1" s="25" t="s">
        <v>3</v>
      </c>
      <c r="F1" s="25" t="s">
        <v>4</v>
      </c>
      <c r="G1" s="25" t="s">
        <v>5</v>
      </c>
      <c r="H1" s="26" t="s">
        <v>6</v>
      </c>
      <c r="I1" s="1"/>
    </row>
    <row r="2" spans="2:9">
      <c r="B2" s="14" t="s">
        <v>7</v>
      </c>
      <c r="C2" s="3"/>
      <c r="D2" s="4">
        <f>E2/1024</f>
        <v>86.207812500000003</v>
      </c>
      <c r="E2" s="5">
        <v>88276.800000000003</v>
      </c>
      <c r="F2" s="3"/>
      <c r="G2" s="3"/>
      <c r="H2" s="15"/>
      <c r="I2" s="1"/>
    </row>
    <row r="3" spans="2:9">
      <c r="B3" s="14" t="s">
        <v>8</v>
      </c>
      <c r="C3" s="3"/>
      <c r="D3" s="4">
        <v>10.07</v>
      </c>
      <c r="E3" s="3"/>
      <c r="F3" s="3"/>
      <c r="G3" s="3"/>
      <c r="H3" s="15"/>
      <c r="I3" s="1"/>
    </row>
    <row r="4" spans="2:9">
      <c r="B4" s="14" t="s">
        <v>9</v>
      </c>
      <c r="C4" s="3"/>
      <c r="D4" s="4" t="e">
        <f>F4*#REF!/1048576</f>
        <v>#REF!</v>
      </c>
      <c r="E4" s="3"/>
      <c r="F4" s="6">
        <v>1048231</v>
      </c>
      <c r="G4" s="3"/>
      <c r="H4" s="15"/>
      <c r="I4" s="1"/>
    </row>
    <row r="5" spans="2:9">
      <c r="B5" s="14" t="s">
        <v>10</v>
      </c>
      <c r="C5" s="3"/>
      <c r="D5" s="7">
        <v>2.84</v>
      </c>
      <c r="E5" s="3"/>
      <c r="F5" s="3"/>
      <c r="G5" s="6">
        <v>3045760996</v>
      </c>
      <c r="H5" s="16"/>
      <c r="I5" s="1"/>
    </row>
    <row r="6" spans="2:9" s="34" customFormat="1">
      <c r="B6" s="35" t="s">
        <v>11</v>
      </c>
      <c r="C6" s="36"/>
      <c r="D6" s="37" t="e">
        <f>D2-D3-D4-D5</f>
        <v>#REF!</v>
      </c>
      <c r="E6" s="38"/>
      <c r="F6" s="39"/>
      <c r="G6" s="39"/>
      <c r="H6" s="40"/>
      <c r="I6" s="41"/>
    </row>
    <row r="7" spans="2:9">
      <c r="B7" s="14" t="s">
        <v>12</v>
      </c>
      <c r="C7" s="30"/>
      <c r="D7" s="30"/>
      <c r="E7" s="6">
        <v>74033.296914062492</v>
      </c>
      <c r="F7" s="30"/>
      <c r="G7" s="30"/>
      <c r="H7" s="31"/>
      <c r="I7" s="1"/>
    </row>
    <row r="8" spans="2:9">
      <c r="B8" s="14" t="s">
        <v>13</v>
      </c>
      <c r="C8" s="8">
        <v>7.0603653825819485E-2</v>
      </c>
      <c r="D8" s="30"/>
      <c r="E8" s="30"/>
      <c r="F8" s="30"/>
      <c r="G8" s="30"/>
      <c r="H8" s="31"/>
      <c r="I8" s="1"/>
    </row>
    <row r="9" spans="2:9">
      <c r="B9" s="14" t="s">
        <v>14</v>
      </c>
      <c r="C9" s="30"/>
      <c r="D9" s="30">
        <v>40</v>
      </c>
      <c r="E9" s="30"/>
      <c r="F9" s="9" t="str">
        <f>B24</f>
        <v>88276,80 Mb</v>
      </c>
      <c r="G9" s="30"/>
      <c r="H9" s="31"/>
      <c r="I9" s="1"/>
    </row>
    <row r="10" spans="2:9">
      <c r="B10" s="14" t="s">
        <v>15</v>
      </c>
      <c r="C10" s="30"/>
      <c r="D10" s="30">
        <v>4</v>
      </c>
      <c r="E10" s="30" t="s">
        <v>16</v>
      </c>
      <c r="F10" s="30">
        <v>4934.47</v>
      </c>
      <c r="G10" s="30"/>
      <c r="H10" s="31"/>
      <c r="I10" s="1"/>
    </row>
    <row r="11" spans="2:9">
      <c r="B11" s="14" t="s">
        <v>17</v>
      </c>
      <c r="C11" s="30"/>
      <c r="D11" s="30"/>
      <c r="E11" s="6">
        <v>2000</v>
      </c>
      <c r="F11" s="6">
        <v>2048000</v>
      </c>
      <c r="G11" s="30"/>
      <c r="H11" s="31"/>
      <c r="I11" s="1"/>
    </row>
    <row r="12" spans="2:9">
      <c r="B12" s="14" t="s">
        <v>18</v>
      </c>
      <c r="C12" s="30">
        <v>19.739999999999998</v>
      </c>
      <c r="D12" s="30"/>
      <c r="E12" s="30"/>
      <c r="F12" s="30"/>
      <c r="G12" s="30"/>
      <c r="H12" s="32"/>
      <c r="I12" s="1"/>
    </row>
    <row r="13" spans="2:9">
      <c r="B13" s="27" t="s">
        <v>19</v>
      </c>
      <c r="C13" s="50" t="s">
        <v>20</v>
      </c>
      <c r="D13" s="51"/>
      <c r="E13" s="51"/>
      <c r="F13" s="51"/>
      <c r="G13" s="52"/>
      <c r="H13" s="28"/>
      <c r="I13" s="1"/>
    </row>
    <row r="14" spans="2:9">
      <c r="B14" s="14" t="s">
        <v>21</v>
      </c>
      <c r="C14" s="30">
        <v>50012</v>
      </c>
      <c r="D14" s="30"/>
      <c r="E14" s="13">
        <v>52441383</v>
      </c>
      <c r="F14" s="30"/>
      <c r="G14" s="30"/>
      <c r="H14" s="31"/>
      <c r="I14" s="1"/>
    </row>
    <row r="15" spans="2:9">
      <c r="B15" s="14" t="s">
        <v>22</v>
      </c>
      <c r="C15" s="30">
        <v>7.8100000000000001E-3</v>
      </c>
      <c r="D15" s="30">
        <v>8</v>
      </c>
      <c r="E15" s="6">
        <v>8192</v>
      </c>
      <c r="F15" s="30"/>
      <c r="G15" s="30"/>
      <c r="H15" s="31"/>
      <c r="I15" s="1"/>
    </row>
    <row r="16" spans="2:9">
      <c r="B16" s="14" t="s">
        <v>23</v>
      </c>
      <c r="C16" s="30"/>
      <c r="D16" s="30"/>
      <c r="E16" s="30"/>
      <c r="F16" s="30"/>
      <c r="G16" s="6">
        <v>20000</v>
      </c>
      <c r="H16" s="6">
        <v>160000</v>
      </c>
      <c r="I16" s="1"/>
    </row>
    <row r="17" spans="1:8">
      <c r="B17" s="14" t="s">
        <v>24</v>
      </c>
      <c r="C17" s="30"/>
      <c r="D17" s="30">
        <v>0.20488999999999999</v>
      </c>
      <c r="E17" s="30"/>
      <c r="F17" s="30"/>
      <c r="G17" s="6">
        <v>22000000</v>
      </c>
      <c r="H17" s="30"/>
    </row>
    <row r="20" spans="1:8">
      <c r="A20" s="1"/>
      <c r="B20" s="1"/>
      <c r="C20" s="1"/>
      <c r="D20" s="1"/>
      <c r="E20" s="1"/>
      <c r="F20" s="1"/>
    </row>
    <row r="21" spans="1:8">
      <c r="A21" s="21"/>
      <c r="B21" s="53" t="s">
        <v>25</v>
      </c>
      <c r="C21" s="43"/>
      <c r="D21" s="43"/>
      <c r="E21" s="43"/>
      <c r="F21" s="43"/>
    </row>
    <row r="22" spans="1:8">
      <c r="A22" s="22"/>
      <c r="B22" s="17" t="s">
        <v>26</v>
      </c>
      <c r="C22" s="30" t="s">
        <v>27</v>
      </c>
      <c r="D22" s="30" t="s">
        <v>28</v>
      </c>
      <c r="E22" s="30"/>
      <c r="F22" s="30"/>
    </row>
    <row r="23" spans="1:8">
      <c r="A23" s="22"/>
      <c r="B23" s="18" t="s">
        <v>29</v>
      </c>
      <c r="C23" s="30"/>
      <c r="D23" s="30" t="s">
        <v>30</v>
      </c>
      <c r="E23" s="30"/>
      <c r="F23" s="30"/>
    </row>
    <row r="24" spans="1:8">
      <c r="A24" s="22"/>
      <c r="B24" s="19" t="s">
        <v>29</v>
      </c>
      <c r="C24" s="30" t="s">
        <v>31</v>
      </c>
      <c r="D24" s="30">
        <v>1</v>
      </c>
      <c r="E24" s="30" t="s">
        <v>27</v>
      </c>
      <c r="F24" s="2">
        <f>88276.8/1024</f>
        <v>86.207812500000003</v>
      </c>
    </row>
    <row r="25" spans="1:8">
      <c r="A25" s="23"/>
      <c r="B25" s="54">
        <v>1024</v>
      </c>
      <c r="C25" s="42"/>
      <c r="D25" s="42"/>
      <c r="E25" s="30"/>
      <c r="F25" s="30"/>
    </row>
    <row r="26" spans="1:8">
      <c r="A26" s="22"/>
      <c r="B26" s="1"/>
      <c r="C26" s="1"/>
      <c r="D26" s="1"/>
      <c r="E26" s="1"/>
      <c r="F26" s="1"/>
    </row>
    <row r="27" spans="1:8">
      <c r="A27" s="24"/>
      <c r="B27" s="53" t="s">
        <v>32</v>
      </c>
      <c r="C27" s="43"/>
      <c r="D27" s="43"/>
      <c r="E27" s="43"/>
      <c r="F27" s="43"/>
    </row>
    <row r="28" spans="1:8">
      <c r="A28" s="24"/>
      <c r="B28" s="33"/>
      <c r="C28" s="30"/>
      <c r="D28" s="30"/>
      <c r="E28" s="30"/>
      <c r="F28" s="30"/>
    </row>
    <row r="29" spans="1:8">
      <c r="A29" s="24"/>
      <c r="B29" s="33" t="s">
        <v>33</v>
      </c>
      <c r="C29" s="30" t="s">
        <v>27</v>
      </c>
      <c r="D29" s="30" t="s">
        <v>28</v>
      </c>
      <c r="E29" s="30"/>
      <c r="F29" s="30"/>
    </row>
    <row r="30" spans="1:8">
      <c r="A30" s="24"/>
      <c r="B30" s="33" t="s">
        <v>34</v>
      </c>
      <c r="C30" s="30"/>
      <c r="D30" s="30" t="s">
        <v>30</v>
      </c>
      <c r="E30" s="30"/>
      <c r="F30" s="30"/>
    </row>
    <row r="31" spans="1:8">
      <c r="A31" s="24"/>
      <c r="B31" s="33">
        <v>1048231</v>
      </c>
      <c r="C31" s="30" t="s">
        <v>31</v>
      </c>
      <c r="D31" s="30">
        <v>1</v>
      </c>
      <c r="E31" s="30" t="s">
        <v>27</v>
      </c>
      <c r="F31" s="2">
        <f>B32*D31/B31</f>
        <v>1.0003291259273959</v>
      </c>
    </row>
    <row r="32" spans="1:8">
      <c r="A32" s="24"/>
      <c r="B32" s="54">
        <v>1048576</v>
      </c>
      <c r="C32" s="42"/>
      <c r="D32" s="42"/>
      <c r="E32" s="30"/>
      <c r="F32" s="30"/>
    </row>
    <row r="33" spans="1:6">
      <c r="A33" s="24"/>
      <c r="B33" s="1"/>
      <c r="C33" s="1"/>
      <c r="D33" s="1"/>
      <c r="E33" s="1"/>
      <c r="F33" s="1"/>
    </row>
    <row r="34" spans="1:6">
      <c r="A34" s="24"/>
      <c r="B34" s="53" t="s">
        <v>32</v>
      </c>
      <c r="C34" s="43"/>
      <c r="D34" s="43"/>
      <c r="E34" s="43"/>
      <c r="F34" s="43"/>
    </row>
    <row r="35" spans="1:6">
      <c r="A35" s="24"/>
      <c r="B35" s="20" t="s">
        <v>35</v>
      </c>
      <c r="C35" s="30" t="s">
        <v>27</v>
      </c>
      <c r="D35" s="30" t="s">
        <v>28</v>
      </c>
      <c r="E35" s="30"/>
      <c r="F35" s="30"/>
    </row>
    <row r="36" spans="1:6">
      <c r="A36" s="1"/>
      <c r="B36" s="10" t="s">
        <v>36</v>
      </c>
      <c r="C36" s="30"/>
      <c r="D36" s="30" t="s">
        <v>30</v>
      </c>
      <c r="E36" s="30"/>
      <c r="F36" s="30"/>
    </row>
    <row r="37" spans="1:6">
      <c r="A37" s="1"/>
      <c r="B37" s="11">
        <v>3045760996</v>
      </c>
      <c r="C37" s="30"/>
      <c r="D37" s="30">
        <v>1</v>
      </c>
      <c r="E37" s="30"/>
      <c r="F37" s="12">
        <f>B37/B38</f>
        <v>2.8365859724581242</v>
      </c>
    </row>
    <row r="38" spans="1:6">
      <c r="A38" s="1"/>
      <c r="B38" s="49">
        <v>1073741824</v>
      </c>
      <c r="C38" s="49"/>
      <c r="D38" s="49"/>
      <c r="E38" s="30"/>
      <c r="F38" s="30"/>
    </row>
    <row r="39" spans="1:6">
      <c r="A39" s="1"/>
      <c r="B39" s="1"/>
      <c r="C39" s="1"/>
      <c r="D39" s="1"/>
      <c r="E39" s="1"/>
      <c r="F39" s="1"/>
    </row>
    <row r="40" spans="1:6">
      <c r="A40" s="1"/>
      <c r="B40" s="46" t="s">
        <v>25</v>
      </c>
      <c r="C40" s="46"/>
      <c r="D40" s="46"/>
      <c r="E40" s="46"/>
      <c r="F40" s="46"/>
    </row>
    <row r="41" spans="1:6">
      <c r="A41" s="1"/>
      <c r="B41" s="30" t="s">
        <v>37</v>
      </c>
      <c r="C41" s="30" t="s">
        <v>38</v>
      </c>
      <c r="D41" s="30" t="s">
        <v>39</v>
      </c>
      <c r="E41" s="30" t="s">
        <v>38</v>
      </c>
      <c r="F41" s="30" t="s">
        <v>40</v>
      </c>
    </row>
    <row r="42" spans="1:6">
      <c r="A42" s="1"/>
      <c r="B42" s="55" t="s">
        <v>41</v>
      </c>
      <c r="C42" s="56"/>
      <c r="D42" s="56"/>
      <c r="E42" s="56"/>
      <c r="F42" s="54"/>
    </row>
    <row r="43" spans="1:6">
      <c r="A43" s="1"/>
      <c r="B43" s="1"/>
      <c r="C43" s="1"/>
      <c r="D43" s="1"/>
      <c r="E43" s="1"/>
      <c r="F43" s="1"/>
    </row>
    <row r="44" spans="1:6">
      <c r="A44" s="1"/>
      <c r="B44" s="46" t="s">
        <v>25</v>
      </c>
      <c r="C44" s="46"/>
      <c r="D44" s="46"/>
      <c r="E44" s="46"/>
      <c r="F44" s="46"/>
    </row>
    <row r="45" spans="1:6">
      <c r="A45" s="1"/>
      <c r="B45" s="30" t="s">
        <v>28</v>
      </c>
      <c r="C45" s="30" t="s">
        <v>27</v>
      </c>
      <c r="D45" s="30" t="s">
        <v>42</v>
      </c>
      <c r="E45" s="30"/>
      <c r="F45" s="30"/>
    </row>
    <row r="46" spans="1:6">
      <c r="A46" s="1"/>
      <c r="B46" s="30" t="s">
        <v>43</v>
      </c>
      <c r="C46" s="30"/>
      <c r="D46" s="30" t="s">
        <v>44</v>
      </c>
      <c r="E46" s="30"/>
      <c r="F46" s="30"/>
    </row>
    <row r="47" spans="1:6">
      <c r="A47" s="1"/>
      <c r="B47" s="42" t="s">
        <v>45</v>
      </c>
      <c r="C47" s="42"/>
      <c r="D47" s="42"/>
      <c r="E47" s="30"/>
      <c r="F47" s="30"/>
    </row>
    <row r="48" spans="1:6">
      <c r="A48" s="1"/>
      <c r="B48" s="1"/>
      <c r="C48" s="1"/>
      <c r="D48" s="1"/>
      <c r="E48" s="1"/>
      <c r="F48" s="1"/>
    </row>
    <row r="49" spans="1:11">
      <c r="A49" s="1"/>
      <c r="B49" s="46" t="s">
        <v>25</v>
      </c>
      <c r="C49" s="46"/>
      <c r="D49" s="46"/>
      <c r="E49" s="46"/>
      <c r="F49" s="46"/>
    </row>
    <row r="50" spans="1:11">
      <c r="A50" s="1"/>
      <c r="B50" s="30" t="s">
        <v>46</v>
      </c>
      <c r="C50" s="30" t="s">
        <v>27</v>
      </c>
      <c r="D50" s="30" t="s">
        <v>47</v>
      </c>
      <c r="E50" s="30"/>
      <c r="F50" s="30"/>
    </row>
    <row r="51" spans="1:11">
      <c r="A51" s="1"/>
      <c r="B51" s="30" t="s">
        <v>43</v>
      </c>
      <c r="C51" s="30"/>
      <c r="D51" s="30" t="s">
        <v>48</v>
      </c>
      <c r="E51" s="30"/>
      <c r="F51" s="30"/>
    </row>
    <row r="52" spans="1:11">
      <c r="A52" s="1"/>
      <c r="B52" s="43" t="s">
        <v>49</v>
      </c>
      <c r="C52" s="43"/>
      <c r="D52" s="43"/>
      <c r="E52" s="43"/>
      <c r="F52" s="30"/>
    </row>
    <row r="53" spans="1:11">
      <c r="A53" s="1"/>
      <c r="B53" s="1"/>
      <c r="C53" s="1"/>
      <c r="D53" s="1"/>
      <c r="E53" s="1"/>
      <c r="F53" s="1"/>
    </row>
    <row r="54" spans="1:11">
      <c r="B54" s="46" t="s">
        <v>50</v>
      </c>
      <c r="C54" s="46"/>
      <c r="D54" s="46"/>
      <c r="G54" s="1"/>
      <c r="H54" s="1"/>
      <c r="I54" s="1"/>
    </row>
    <row r="55" spans="1:11">
      <c r="B55" s="30" t="s">
        <v>51</v>
      </c>
      <c r="C55" s="30" t="s">
        <v>27</v>
      </c>
      <c r="D55" s="30" t="s">
        <v>33</v>
      </c>
      <c r="G55" s="46" t="s">
        <v>19</v>
      </c>
      <c r="H55" s="46"/>
      <c r="I55" s="46"/>
    </row>
    <row r="56" spans="1:11">
      <c r="A56" t="s">
        <v>52</v>
      </c>
      <c r="B56" s="30" t="s">
        <v>53</v>
      </c>
      <c r="C56" s="30"/>
      <c r="D56" s="30" t="s">
        <v>54</v>
      </c>
      <c r="G56" s="30" t="s">
        <v>55</v>
      </c>
      <c r="H56" s="30" t="s">
        <v>27</v>
      </c>
      <c r="I56" s="30" t="s">
        <v>56</v>
      </c>
    </row>
    <row r="57" spans="1:11">
      <c r="B57" s="42" t="s">
        <v>57</v>
      </c>
      <c r="C57" s="42"/>
      <c r="D57" s="42"/>
      <c r="G57" s="30" t="s">
        <v>58</v>
      </c>
      <c r="H57" s="30"/>
      <c r="I57" s="30" t="s">
        <v>59</v>
      </c>
    </row>
    <row r="58" spans="1:11">
      <c r="B58" s="42">
        <f xml:space="preserve"> 40*1048576/1</f>
        <v>41943040</v>
      </c>
      <c r="C58" s="42"/>
      <c r="D58" s="42"/>
      <c r="G58" s="42" t="s">
        <v>60</v>
      </c>
      <c r="H58" s="42"/>
      <c r="I58" s="42"/>
    </row>
    <row r="59" spans="1:11">
      <c r="G59" s="42" t="s">
        <v>61</v>
      </c>
      <c r="H59" s="42"/>
      <c r="I59" s="42"/>
    </row>
    <row r="60" spans="1:11">
      <c r="C60" s="1"/>
      <c r="D60" s="1"/>
      <c r="E60" s="1"/>
      <c r="G60" s="1"/>
      <c r="H60" s="1"/>
      <c r="I60" s="1"/>
    </row>
    <row r="61" spans="1:11">
      <c r="C61" s="48" t="s">
        <v>62</v>
      </c>
      <c r="D61" s="48"/>
      <c r="E61" s="48"/>
      <c r="I61" s="46" t="s">
        <v>21</v>
      </c>
      <c r="J61" s="46"/>
      <c r="K61" s="46"/>
    </row>
    <row r="62" spans="1:11">
      <c r="C62" s="30" t="s">
        <v>28</v>
      </c>
      <c r="D62" s="30" t="s">
        <v>27</v>
      </c>
      <c r="E62" s="30" t="s">
        <v>42</v>
      </c>
      <c r="I62" s="30" t="s">
        <v>63</v>
      </c>
      <c r="J62" s="30" t="s">
        <v>27</v>
      </c>
      <c r="K62" s="30" t="s">
        <v>64</v>
      </c>
    </row>
    <row r="63" spans="1:11">
      <c r="C63" s="30" t="s">
        <v>65</v>
      </c>
      <c r="D63" s="30"/>
      <c r="E63" s="30" t="s">
        <v>66</v>
      </c>
      <c r="I63" s="30" t="s">
        <v>67</v>
      </c>
      <c r="J63" s="30"/>
      <c r="K63" s="30" t="s">
        <v>68</v>
      </c>
    </row>
    <row r="64" spans="1:11">
      <c r="C64" s="42" t="s">
        <v>69</v>
      </c>
      <c r="D64" s="42"/>
      <c r="E64" s="42"/>
      <c r="I64" s="42" t="s">
        <v>70</v>
      </c>
      <c r="J64" s="42"/>
      <c r="K64" s="42"/>
    </row>
    <row r="65" spans="2:12">
      <c r="C65" s="42" t="s">
        <v>71</v>
      </c>
      <c r="D65" s="42"/>
      <c r="E65" s="42"/>
      <c r="I65" s="44" t="s">
        <v>72</v>
      </c>
      <c r="J65" s="44"/>
      <c r="K65" s="44"/>
    </row>
    <row r="66" spans="2:12">
      <c r="C66" s="1"/>
      <c r="D66" s="1"/>
      <c r="E66" s="1"/>
    </row>
    <row r="67" spans="2:12">
      <c r="C67" s="43" t="s">
        <v>15</v>
      </c>
      <c r="D67" s="43"/>
      <c r="E67" s="43"/>
      <c r="G67" s="43" t="s">
        <v>22</v>
      </c>
      <c r="H67" s="43"/>
      <c r="I67" s="43"/>
    </row>
    <row r="68" spans="2:12">
      <c r="C68" s="30" t="s">
        <v>28</v>
      </c>
      <c r="D68" s="30" t="s">
        <v>27</v>
      </c>
      <c r="E68" s="30" t="s">
        <v>33</v>
      </c>
      <c r="G68" s="30" t="s">
        <v>46</v>
      </c>
      <c r="H68" s="30" t="s">
        <v>27</v>
      </c>
      <c r="I68" s="30" t="s">
        <v>47</v>
      </c>
    </row>
    <row r="69" spans="2:12">
      <c r="C69" s="30" t="s">
        <v>65</v>
      </c>
      <c r="D69" s="30"/>
      <c r="E69" s="30" t="s">
        <v>73</v>
      </c>
      <c r="G69" s="30">
        <v>8</v>
      </c>
      <c r="H69" s="30"/>
      <c r="I69" s="30" t="s">
        <v>74</v>
      </c>
    </row>
    <row r="70" spans="2:12">
      <c r="C70" s="42" t="s">
        <v>75</v>
      </c>
      <c r="D70" s="42"/>
      <c r="E70" s="42"/>
      <c r="G70" s="42" t="s">
        <v>76</v>
      </c>
      <c r="H70" s="42"/>
      <c r="I70" s="42"/>
    </row>
    <row r="71" spans="2:12">
      <c r="C71" s="42" t="s">
        <v>77</v>
      </c>
      <c r="D71" s="42"/>
      <c r="E71" s="42"/>
      <c r="G71" s="30" t="s">
        <v>51</v>
      </c>
      <c r="H71" s="30" t="s">
        <v>27</v>
      </c>
      <c r="I71" s="30" t="s">
        <v>42</v>
      </c>
    </row>
    <row r="72" spans="2:12">
      <c r="G72" s="30">
        <v>8</v>
      </c>
      <c r="H72" s="30"/>
      <c r="I72" s="30" t="s">
        <v>78</v>
      </c>
    </row>
    <row r="73" spans="2:12">
      <c r="B73" s="46" t="s">
        <v>79</v>
      </c>
      <c r="C73" s="46"/>
      <c r="D73" s="46"/>
      <c r="G73" s="42" t="s">
        <v>80</v>
      </c>
      <c r="H73" s="42"/>
      <c r="I73" s="42"/>
    </row>
    <row r="74" spans="2:12">
      <c r="B74" s="30" t="s">
        <v>81</v>
      </c>
      <c r="C74" s="30" t="s">
        <v>27</v>
      </c>
      <c r="D74" s="30" t="s">
        <v>82</v>
      </c>
      <c r="G74" s="1"/>
      <c r="H74" s="1"/>
      <c r="I74" s="1"/>
      <c r="J74" s="45" t="s">
        <v>23</v>
      </c>
      <c r="K74" s="45"/>
      <c r="L74" s="45"/>
    </row>
    <row r="75" spans="2:12">
      <c r="B75" s="30" t="s">
        <v>83</v>
      </c>
      <c r="C75" s="30"/>
      <c r="D75" s="30" t="s">
        <v>84</v>
      </c>
      <c r="J75" s="30" t="s">
        <v>85</v>
      </c>
      <c r="K75" s="30" t="s">
        <v>27</v>
      </c>
      <c r="L75" s="30" t="s">
        <v>86</v>
      </c>
    </row>
    <row r="76" spans="2:12">
      <c r="B76" s="42" t="s">
        <v>87</v>
      </c>
      <c r="C76" s="42"/>
      <c r="D76" s="42"/>
      <c r="J76" s="30">
        <v>20000</v>
      </c>
      <c r="K76" s="30"/>
      <c r="L76" s="30" t="s">
        <v>88</v>
      </c>
    </row>
    <row r="77" spans="2:12">
      <c r="B77" s="42" t="s">
        <v>89</v>
      </c>
      <c r="C77" s="42"/>
      <c r="D77" s="42"/>
      <c r="J77" s="42" t="s">
        <v>90</v>
      </c>
      <c r="K77" s="42"/>
      <c r="L77" s="42"/>
    </row>
    <row r="78" spans="2:12">
      <c r="E78" t="s">
        <v>91</v>
      </c>
    </row>
    <row r="79" spans="2:12">
      <c r="E79" s="47" t="s">
        <v>18</v>
      </c>
      <c r="F79" s="47"/>
      <c r="G79" s="47"/>
      <c r="J79" s="43" t="s">
        <v>24</v>
      </c>
      <c r="K79" s="43"/>
      <c r="L79" s="43"/>
    </row>
    <row r="80" spans="2:12">
      <c r="E80" s="30" t="s">
        <v>64</v>
      </c>
      <c r="F80" s="30" t="s">
        <v>27</v>
      </c>
      <c r="G80" s="30" t="s">
        <v>47</v>
      </c>
      <c r="J80" s="30" t="s">
        <v>92</v>
      </c>
      <c r="K80" s="30" t="s">
        <v>27</v>
      </c>
      <c r="L80" s="30" t="s">
        <v>28</v>
      </c>
    </row>
    <row r="81" spans="5:12">
      <c r="E81" s="30">
        <v>20000000</v>
      </c>
      <c r="F81" s="30"/>
      <c r="G81" s="30" t="s">
        <v>48</v>
      </c>
      <c r="J81" s="30" t="s">
        <v>93</v>
      </c>
      <c r="K81" s="30"/>
      <c r="L81" s="30" t="s">
        <v>94</v>
      </c>
    </row>
    <row r="82" spans="5:12">
      <c r="E82" s="42" t="s">
        <v>95</v>
      </c>
      <c r="F82" s="42"/>
      <c r="G82" s="42"/>
      <c r="J82" s="42" t="s">
        <v>96</v>
      </c>
      <c r="K82" s="42"/>
      <c r="L82" s="42"/>
    </row>
    <row r="83" spans="5:12">
      <c r="E83" s="42" t="s">
        <v>97</v>
      </c>
      <c r="F83" s="42"/>
      <c r="G83" s="42"/>
      <c r="J83" s="42" t="s">
        <v>98</v>
      </c>
      <c r="K83" s="42"/>
      <c r="L83" s="42"/>
    </row>
  </sheetData>
  <mergeCells count="42">
    <mergeCell ref="B49:F49"/>
    <mergeCell ref="B52:E52"/>
    <mergeCell ref="C61:E61"/>
    <mergeCell ref="C64:E64"/>
    <mergeCell ref="B38:D38"/>
    <mergeCell ref="C13:G13"/>
    <mergeCell ref="B21:F21"/>
    <mergeCell ref="B25:D25"/>
    <mergeCell ref="B27:F27"/>
    <mergeCell ref="B32:D32"/>
    <mergeCell ref="B34:F34"/>
    <mergeCell ref="B54:D54"/>
    <mergeCell ref="B57:D57"/>
    <mergeCell ref="B58:D58"/>
    <mergeCell ref="B40:F40"/>
    <mergeCell ref="B42:F42"/>
    <mergeCell ref="B44:F44"/>
    <mergeCell ref="B47:D47"/>
    <mergeCell ref="C65:E65"/>
    <mergeCell ref="C67:E67"/>
    <mergeCell ref="C70:E70"/>
    <mergeCell ref="C71:E71"/>
    <mergeCell ref="B73:D73"/>
    <mergeCell ref="B76:D76"/>
    <mergeCell ref="B77:D77"/>
    <mergeCell ref="E79:G79"/>
    <mergeCell ref="E82:G82"/>
    <mergeCell ref="E83:G83"/>
    <mergeCell ref="G55:I55"/>
    <mergeCell ref="G58:I58"/>
    <mergeCell ref="G59:I59"/>
    <mergeCell ref="I61:K61"/>
    <mergeCell ref="I64:K64"/>
    <mergeCell ref="J82:L82"/>
    <mergeCell ref="J83:L83"/>
    <mergeCell ref="J77:L77"/>
    <mergeCell ref="J79:L79"/>
    <mergeCell ref="I65:K65"/>
    <mergeCell ref="G67:I67"/>
    <mergeCell ref="G70:I70"/>
    <mergeCell ref="G73:I73"/>
    <mergeCell ref="J74:L7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Web App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HAROL</dc:creator>
  <cp:keywords/>
  <dc:description/>
  <cp:lastModifiedBy>angie arroyave</cp:lastModifiedBy>
  <cp:revision/>
  <dcterms:created xsi:type="dcterms:W3CDTF">2014-09-07T23:43:57Z</dcterms:created>
  <dcterms:modified xsi:type="dcterms:W3CDTF">2014-09-10T04:47:12Z</dcterms:modified>
</cp:coreProperties>
</file>